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7"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<sst xmlns="http://schemas.openxmlformats.org/spreadsheetml/2006/main" count="105" uniqueCount="77">
  <si>
    <t>Region</t>
  </si>
  <si>
    <t>Company</t>
  </si>
  <si>
    <t>Origin of company</t>
  </si>
  <si>
    <t>Area grabbed</t>
  </si>
  <si>
    <t>Notes</t>
  </si>
  <si>
    <t>Source</t>
  </si>
  <si>
    <t>West Papua Province (Indonesia)</t>
  </si>
  <si>
    <t>Daewoo International Corp.</t>
  </si>
  <si>
    <t>Korea</t>
  </si>
  <si>
    <t>109 700 Ha</t>
  </si>
  <si>
    <t>Daewoo is a Korean industrial and shipping corporation that recently moved into agriculture. It acquired three concessions in West Papua for palm oil through the purchase of PT. Bio Inti Agrindo</t>
  </si>
  <si>
    <t>Korindo Group</t>
  </si>
  <si>
    <t>118 800Ha</t>
  </si>
  <si>
    <t>Korindo is a private Korean company that is mainly invested in forestry, with over 1.13 million ha in concessions in Indonesia. It has three palm oil concessions in Papua under the MIFEE project.</t>
  </si>
  <si>
    <t>Sinar Mas</t>
  </si>
  <si>
    <t>Indonesia</t>
  </si>
  <si>
    <t>340 000Ha</t>
  </si>
  <si>
    <t>In its 2007 annual report, Sinar Mas's palm oil subsidiary Golden Agri reported that it had acquired a land bank of 1 million ha in Papua. For reasons that are not clear, the company is no longer reporting these lands as part of its land bank. It has, however, acquired 10 land permits in West Papua covering 340,000 ha of land.</t>
  </si>
  <si>
    <t>Genting Group</t>
  </si>
  <si>
    <t>Malaysia</t>
  </si>
  <si>
    <t>380 000Ha</t>
  </si>
  <si>
    <t>Genting is a Malaysian conglomerate involved in gaming, hotels and real estate. Its palm oil division is mostly active in Sabah. It has acquired 10 land permits in West Papua for oil palm development under MIFEE covering 380,000 ha.</t>
  </si>
  <si>
    <t>Total West Papua Province</t>
  </si>
  <si>
    <t>948 500Ha</t>
  </si>
  <si>
    <t>Papua Province (Indonesia)</t>
  </si>
  <si>
    <t>Wilmar</t>
  </si>
  <si>
    <t>Singapore</t>
  </si>
  <si>
    <t>23 000Ha</t>
  </si>
  <si>
    <t>Wilmar, the world's largest processor of palm oil, purchased a 53.7% stake in a subsidiary of Singapore-based Noble Group's Indonesian subsidiary Noble Plantations Pte Ltd., which owns a 23,000 ha oil palm land concession in Papua through its subsidiary PT Henrison Inti Persada.</t>
  </si>
  <si>
    <t>http://www.thisisnoble.com/index.php?option=com_content&amp;view=article&amp;id=1429%3Awilmar-and-noble-form-palm-focused-strategic-joint-venture&amp;catid=21%3Aannouncements&amp;Itemid=664&amp;lang=en&amp;device=desktop</t>
  </si>
  <si>
    <t>20 143Ha</t>
  </si>
  <si>
    <t>In July 2012, Sinar Mas' subsidiary Golden Agri Resources acquired  20,143 ha of forest land for oil palm development in the Jayapura Regency of Papua, where it is also building a refinery and port facilities</t>
  </si>
  <si>
    <t>Bosowa Group</t>
  </si>
  <si>
    <t>30 000Ha</t>
  </si>
  <si>
    <t>Through its subsidiary, PT Tujuh Wali-Wali the Bosowa Group is pursuing the development of oil palm plantations in Papua. The Group is controlled by the politically-connected Aksa family from Sulawesi, where it has business interests in infrastructure, finance and automotive sectors as well as in hybrid rice seeds and maiz and oil plam plantations. </t>
  </si>
  <si>
    <t>Alas Kusuma</t>
  </si>
  <si>
    <t>6000Ha</t>
  </si>
  <si>
    <t>Alas Kusuma is controlled by Murdaya Poo alias Po Suwandi, one of the richest men in Indonesia. Through a number of subsidiaries, some controlled by his wife Siti Hartati Murdaya, his group has over 2 million ha of forestry concessions and numerous oil palm plantations across Indonesia.</t>
  </si>
  <si>
    <t>Total Papua Province</t>
  </si>
  <si>
    <t>79 143Ha</t>
  </si>
  <si>
    <t>Papua New Guinea</t>
  </si>
  <si>
    <t>Far East Holdings Berhard</t>
  </si>
  <si>
    <t>140 000Ha</t>
  </si>
  <si>
    <t>Malaysian conglomerate Far East Holdings Berhad acquired an SABL for the 140,000 ha Bewani Oil Palm Development project in West Sepik, under which 26,000 ha are supposed to be for an oil palm plantation.</t>
  </si>
  <si>
    <t>Kulim Berhad</t>
  </si>
  <si>
    <t>121 553Ha</t>
  </si>
  <si>
    <t>Kulim, one of Malaysia's largest palm oil producers, is the controlling shareholder of New Britain Palm Oil Limited, which has operated oil palm plantations in PNG since the 1970s and is part owned by the Government of Papua New Guinea. In September 2013 it had a land bank on PNG of 121,553 ha, with 75,000 ha under oil palm cultivation. </t>
  </si>
  <si>
    <t>Siva Group</t>
  </si>
  <si>
    <t>India</t>
  </si>
  <si>
    <t>110 000Ha</t>
  </si>
  <si>
    <t>The Siva Group, through its Lebuan registered subsidiary Geoff Palm Ltd, acquired the Malaysian owned company SPZ Enterprises (PNG) Pty Ltd giving it ownership of the SABL for the 110,000 ha Nungwaia Bongos Integrated Large Scale Agriculture Project in East Sepik Province, where it intends to develop oil palm plantations on 80,000 ha.</t>
  </si>
  <si>
    <t>Société Internationale de Plantations et de Finance (SIPEF)</t>
  </si>
  <si>
    <t>Belgium</t>
  </si>
  <si>
    <t>19 500Ha</t>
  </si>
  <si>
    <t>The Belgian company SIPEF has operated oil palm plantations in Indonesia and West Africa since 1919. In 2004 it took over Hargy Oil Palms Ltd in Papua New Guinea giving it 9,500 ha of oil palm plantations. The company is now expanding to 19,500 ha on lands it has already acquired. </t>
  </si>
  <si>
    <t>Rimbunan Hijau</t>
  </si>
  <si>
    <t>155 893Ha</t>
  </si>
  <si>
    <t>The Malaysian logging company Rimbunan Hijau is the biggest logging operator in PNG. Several of its forestry concessions in PNG include plans for palm oil plantations, including a joint venture with a company controlled by PNG's Minister for Internal Security in the Gulf Province, as well as the Pulie-Anu Oil Palm Project, the Sigite Mukus Integrated Rural Development Project and the Wawoi Guavi Oil Palm Project.</t>
  </si>
  <si>
    <t>Joinland Group</t>
  </si>
  <si>
    <t>56 592 Ha</t>
  </si>
  <si>
    <t>The Joinland Group of Singapore, owned by Sarawak businessman Thomas Hah Tiing Siu, is the developer of the  Central New Hanover Integrated Agroforestry Project in New Ireland Province, which is supposed to involve a 16,000 ha oil palm plantation within the 57,000 ha concession.</t>
  </si>
  <si>
    <t>Samling Strategic</t>
  </si>
  <si>
    <t>128 100Ha</t>
  </si>
  <si>
    <t>In 2012, the Malaysian timber and plantations giant Samling paid over US$ 17 million in cash through its subsidiary Glenealy Plantations to acquire Albright Ltd, another Malaysian company with land permits for the 116,400 ha Mekeo Hinterland Integrated Agroforestry Project and the 11,700 ha Abeda Integrated Agro Forestry Project.</t>
  </si>
  <si>
    <t>Continental Venture Ltd.</t>
  </si>
  <si>
    <t>112 400Ha</t>
  </si>
  <si>
    <t>Malaysian owned Continental Venture Limited is the developer partnering with Urasir Agroforestry Oil Palm Development in Madang for a 112,400 ha SABL, that includes 75,520 ha for oil palm plantations.</t>
  </si>
  <si>
    <t>Kuala Lumpur Kepong Bhd</t>
  </si>
  <si>
    <t>82 692Ha</t>
  </si>
  <si>
    <t>Kuala Lumpur Kepong Bhd owns around 250,000 ha of oil palm plantations in Indonesia and Malaysia. Through its acquisition of Collingwood Plantations in 2012 and its subsidiary Ang Agro Forest Management Ltd, it has leases for oil palm plantation development covering 82,692 ha, including the Wanigela Integrated Agriculture Project in Western Province.</t>
  </si>
  <si>
    <t>Wewak Agriculture Development Limited</t>
  </si>
  <si>
    <t>116 840Ha</t>
  </si>
  <si>
    <t>Wewak Agriculture Development Limited, owned by Malaysian nationals, has an SABL for the 116,840 ha Wewak Turubu Integrated Agriculture Project  in East Sepik Province, of which 90,000 ha are slated for oil palm plantations</t>
  </si>
  <si>
    <t>Total Papua New Guinea</t>
  </si>
  <si>
    <t>1 435 390Ha</t>
  </si>
  <si>
    <t>Total</t>
  </si>
  <si>
    <t>2 071 233 ha</t>
  </si>
</sst>
</file>

<file path=xl/styles.xml><?xml version="1.0" encoding="utf-8"?>
<styleSheet xmlns="http://schemas.openxmlformats.org/spreadsheetml/2006/main">
  <numFmts count="6">
    <numFmt numFmtId="164" formatCode="GENERAL"/>
    <numFmt numFmtId="165" formatCode="0%"/>
    <numFmt numFmtId="166" formatCode="#,##0.00\ ;&quot;  (&quot;#,##0.00\);&quot; - &quot;;@\ "/>
    <numFmt numFmtId="167" formatCode="#,##0\ ;&quot;  (&quot;#,##0\);&quot; - &quot;;@\ "/>
    <numFmt numFmtId="168" formatCode="&quot;R &quot;#,##0.00\ ;&quot;R (&quot;#,##0.00\);&quot;R- &quot;;@\ "/>
    <numFmt numFmtId="169" formatCode="&quot;R &quot;#,##0\ ;&quot;R (&quot;#,##0\);&quot;R- &quot;;@\ "/>
  </numFmts>
  <fonts count="4">
    <font>
      <sz val="10"/>
      <name val="Arial"/>
      <family val="2"/>
    </font>
    <font>
      <b/>
      <sz val="10"/>
      <color indexed="8"/>
      <name val="Calibri"/>
      <family val="2"/>
    </font>
    <font>
      <sz val="10"/>
      <color indexed="8"/>
      <name val="Calibri"/>
      <family val="2"/>
    </font>
    <font>
      <u val="single"/>
      <sz val="10"/>
      <color indexed="12"/>
      <name val="Arial"/>
      <family val="2"/>
    </font>
  </fonts>
  <fills count="2">
    <fill>
      <patternFill/>
    </fill>
    <fill>
      <patternFill patternType="gray125"/>
    </fill>
  </fills>
  <borders count="1">
    <border>
      <left/>
      <right/>
      <top/>
      <bottom/>
      <diagonal/>
    </border>
  </borders>
  <cellStyleXfs count="25">
    <xf numFmtId="164"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Border="0">
      <alignment vertical="center"/>
      <protection/>
    </xf>
    <xf numFmtId="166" fontId="0" fillId="0" borderId="0" applyBorder="0">
      <alignment vertical="center"/>
      <protection/>
    </xf>
    <xf numFmtId="167" fontId="0" fillId="0" borderId="0" applyBorder="0">
      <alignment vertical="center"/>
      <protection/>
    </xf>
    <xf numFmtId="168" fontId="0" fillId="0" borderId="0" applyBorder="0">
      <alignment vertical="center"/>
      <protection/>
    </xf>
    <xf numFmtId="169" fontId="0" fillId="0" borderId="0" applyBorder="0">
      <alignment vertical="center"/>
      <protection/>
    </xf>
  </cellStyleXfs>
  <cellXfs count="8">
    <xf numFmtId="164" fontId="0" fillId="0" borderId="0" xfId="0" applyAlignment="1">
      <alignment vertical="center"/>
    </xf>
    <xf numFmtId="164" fontId="1" fillId="0" borderId="0" xfId="0" applyNumberFormat="1" applyFont="1" applyAlignment="1">
      <alignment/>
    </xf>
    <xf numFmtId="164" fontId="1" fillId="0" borderId="0" xfId="0" applyNumberFormat="1" applyFont="1" applyAlignment="1">
      <alignment wrapText="1"/>
    </xf>
    <xf numFmtId="164" fontId="2" fillId="0" borderId="0" xfId="0" applyNumberFormat="1" applyFont="1" applyAlignment="1">
      <alignment vertical="top"/>
    </xf>
    <xf numFmtId="164" fontId="2" fillId="0" borderId="0" xfId="0" applyNumberFormat="1" applyFont="1" applyAlignment="1">
      <alignment vertical="top" wrapText="1"/>
    </xf>
    <xf numFmtId="164" fontId="3" fillId="0" borderId="0" xfId="0" applyNumberFormat="1" applyFont="1" applyAlignment="1">
      <alignment vertical="top"/>
    </xf>
    <xf numFmtId="164" fontId="1" fillId="0" borderId="0" xfId="0" applyNumberFormat="1" applyFont="1" applyAlignment="1">
      <alignment vertical="top"/>
    </xf>
    <xf numFmtId="164" fontId="0" fillId="0" borderId="0" xfId="0" applyNumberFormat="1" applyFont="1" applyAlignment="1">
      <alignment vertical="top" wrapText="1"/>
    </xf>
  </cellXfs>
  <cellStyles count="11">
    <cellStyle name="Normal" xfId="0"/>
    <cellStyle name="Comma" xfId="15"/>
    <cellStyle name="Comma [0]" xfId="16"/>
    <cellStyle name="Currency" xfId="17"/>
    <cellStyle name="Currency [0]" xfId="18"/>
    <cellStyle name="Percent"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
  <sheetViews>
    <sheetView tabSelected="1" zoomScaleSheetLayoutView="100" workbookViewId="0" topLeftCell="A1">
      <selection activeCell="A1" sqref="A1"/>
    </sheetView>
  </sheetViews>
  <sheetFormatPr defaultColWidth="34.28125" defaultRowHeight="12.75"/>
  <cols>
    <col min="1" max="1" width="28.00390625" style="0" customWidth="1"/>
    <col min="2" max="2" width="16.8515625" style="0" customWidth="1"/>
    <col min="3" max="3" width="17.140625" style="0" customWidth="1"/>
    <col min="4" max="4" width="14.57421875" style="0" customWidth="1"/>
    <col min="5" max="5" width="35.140625" style="0" customWidth="1"/>
    <col min="6" max="6" width="36.28125" style="0" customWidth="1"/>
  </cols>
  <sheetData>
    <row r="1" spans="1:6" ht="12.75">
      <c r="A1" s="1" t="s">
        <v>0</v>
      </c>
      <c r="B1" s="1" t="s">
        <v>1</v>
      </c>
      <c r="C1" s="1" t="s">
        <v>2</v>
      </c>
      <c r="D1" s="1" t="s">
        <v>3</v>
      </c>
      <c r="E1" s="2" t="s">
        <v>4</v>
      </c>
      <c r="F1" s="1" t="s">
        <v>5</v>
      </c>
    </row>
    <row r="2" spans="1:6" ht="12.75">
      <c r="A2" s="3" t="s">
        <v>6</v>
      </c>
      <c r="B2" s="3" t="s">
        <v>7</v>
      </c>
      <c r="C2" s="3" t="s">
        <v>8</v>
      </c>
      <c r="D2" s="3" t="s">
        <v>9</v>
      </c>
      <c r="E2" s="4" t="s">
        <v>10</v>
      </c>
      <c r="F2" s="5" t="str">
        <f>HYPERLINK("http://pusaka.or.id/dokumen-submission-cerd-untuk-mifee-25-juli-2013/dokumen-submission-mifee-untuk-cerd-juli-2013/","http://pusaka.or.id/dokumen-submission-cerd-untuk-mifee-25-juli-2013/dokumen-submission-mifee-untuk-cerd-juli-2013/")</f>
        <v>http://pusaka.or.id/dokumen-submission-cerd-untuk-mifee-25-juli-2013/dokumen-submission-mifee-untuk-cerd-juli-2013/</v>
      </c>
    </row>
    <row r="3" spans="1:6" ht="12.75">
      <c r="A3" s="3" t="s">
        <v>6</v>
      </c>
      <c r="B3" s="3" t="s">
        <v>11</v>
      </c>
      <c r="C3" s="3" t="s">
        <v>8</v>
      </c>
      <c r="D3" s="3" t="s">
        <v>12</v>
      </c>
      <c r="E3" s="4" t="s">
        <v>13</v>
      </c>
      <c r="F3" s="5" t="str">
        <f>HYPERLINK("http://pusaka.or.id/dokumen-submission-cerd-untuk-mifee-25-juli-2013/dokumen-submission-mifee-untuk-cerd-juli-2013/","http://pusaka.or.id/dokumen-submission-cerd-untuk-mifee-25-juli-2013/dokumen-submission-mifee-untuk-cerd-juli-2013/")</f>
        <v>http://pusaka.or.id/dokumen-submission-cerd-untuk-mifee-25-juli-2013/dokumen-submission-mifee-untuk-cerd-juli-2013/</v>
      </c>
    </row>
    <row r="4" spans="1:6" ht="12.75">
      <c r="A4" s="3" t="s">
        <v>6</v>
      </c>
      <c r="B4" s="3" t="s">
        <v>14</v>
      </c>
      <c r="C4" s="3" t="s">
        <v>15</v>
      </c>
      <c r="D4" s="3" t="s">
        <v>16</v>
      </c>
      <c r="E4" s="4" t="s">
        <v>17</v>
      </c>
      <c r="F4" s="5" t="str">
        <f>HYPERLINK("http://pusaka.or.id/dokumen-submission-cerd-untuk-mifee-25-juli-2013/dokumen-submission-mifee-untuk-cerd-juli-2013/","http://pusaka.or.id/dokumen-submission-cerd-untuk-mifee-25-juli-2013/dokumen-submission-mifee-untuk-cerd-juli-2013/")</f>
        <v>http://pusaka.or.id/dokumen-submission-cerd-untuk-mifee-25-juli-2013/dokumen-submission-mifee-untuk-cerd-juli-2013/</v>
      </c>
    </row>
    <row r="5" spans="1:6" ht="12.75">
      <c r="A5" s="3" t="s">
        <v>6</v>
      </c>
      <c r="B5" s="3" t="s">
        <v>18</v>
      </c>
      <c r="C5" s="3" t="s">
        <v>19</v>
      </c>
      <c r="D5" s="3" t="s">
        <v>20</v>
      </c>
      <c r="E5" s="4" t="s">
        <v>21</v>
      </c>
      <c r="F5" s="5" t="str">
        <f>HYPERLINK("http://pusaka.or.id/dokumen-submission-cerd-untuk-mifee-25-juli-2013/dokumen-submission-mifee-untuk-cerd-juli-2013/","http://pusaka.or.id/dokumen-submission-cerd-untuk-mifee-25-juli-2013/dokumen-submission-mifee-untuk-cerd-juli-2013/")</f>
        <v>http://pusaka.or.id/dokumen-submission-cerd-untuk-mifee-25-juli-2013/dokumen-submission-mifee-untuk-cerd-juli-2013/</v>
      </c>
    </row>
    <row r="6" spans="1:6" ht="12.75">
      <c r="A6" s="6" t="s">
        <v>22</v>
      </c>
      <c r="B6" s="6">
        <v>4</v>
      </c>
      <c r="C6" s="7"/>
      <c r="D6" s="6" t="s">
        <v>23</v>
      </c>
      <c r="E6" s="7"/>
      <c r="F6" s="7"/>
    </row>
    <row r="7" spans="1:6" ht="12.75">
      <c r="A7" s="3" t="s">
        <v>24</v>
      </c>
      <c r="B7" s="3" t="s">
        <v>25</v>
      </c>
      <c r="C7" s="3" t="s">
        <v>26</v>
      </c>
      <c r="D7" s="3" t="s">
        <v>27</v>
      </c>
      <c r="E7" s="4" t="s">
        <v>28</v>
      </c>
      <c r="F7" s="3" t="s">
        <v>29</v>
      </c>
    </row>
    <row r="8" spans="1:6" ht="12.75">
      <c r="A8" s="3" t="s">
        <v>24</v>
      </c>
      <c r="B8" s="3" t="s">
        <v>14</v>
      </c>
      <c r="C8" s="3" t="s">
        <v>15</v>
      </c>
      <c r="D8" s="3" t="s">
        <v>30</v>
      </c>
      <c r="E8" s="4" t="s">
        <v>31</v>
      </c>
      <c r="F8" s="5" t="str">
        <f>HYPERLINK("http://www.greenomics.org/docs/GAR_Expansion_Papua_June2013.pdf","http://www.greenomics.org/docs/GAR_Expansion_Papua_June2013.pdf")</f>
        <v>http://www.greenomics.org/docs/GAR_Expansion_Papua_June2013.pdf</v>
      </c>
    </row>
    <row r="9" spans="1:6" ht="12.75">
      <c r="A9" s="3" t="s">
        <v>24</v>
      </c>
      <c r="B9" s="3" t="s">
        <v>32</v>
      </c>
      <c r="C9" s="3" t="s">
        <v>15</v>
      </c>
      <c r="D9" s="3" t="s">
        <v>33</v>
      </c>
      <c r="E9" s="4" t="s">
        <v>34</v>
      </c>
      <c r="F9" s="5" t="str">
        <f>HYPERLINK("http://www.downtoearth-indonesia.org/story/more-oil-palm-west-papua","http://www.downtoearth-indonesia.org/story/more-oil-palm-west-papua")</f>
        <v>http://www.downtoearth-indonesia.org/story/more-oil-palm-west-papua</v>
      </c>
    </row>
    <row r="10" spans="1:6" ht="12.75">
      <c r="A10" s="3" t="s">
        <v>24</v>
      </c>
      <c r="B10" s="3" t="s">
        <v>35</v>
      </c>
      <c r="C10" s="3" t="s">
        <v>15</v>
      </c>
      <c r="D10" s="3" t="s">
        <v>36</v>
      </c>
      <c r="E10" s="4" t="s">
        <v>37</v>
      </c>
      <c r="F10" s="5" t="str">
        <f>HYPERLINK("http://www.downtoearth-indonesia.org/story/more-oil-palm-west-papua","http://www.downtoearth-indonesia.org/story/more-oil-palm-west-papua")</f>
        <v>http://www.downtoearth-indonesia.org/story/more-oil-palm-west-papua</v>
      </c>
    </row>
    <row r="11" spans="1:6" ht="12.75">
      <c r="A11" s="6" t="s">
        <v>38</v>
      </c>
      <c r="B11" s="6">
        <v>4</v>
      </c>
      <c r="C11" s="7"/>
      <c r="D11" s="6" t="s">
        <v>39</v>
      </c>
      <c r="E11" s="7"/>
      <c r="F11" s="7"/>
    </row>
    <row r="12" spans="1:6" ht="12.75">
      <c r="A12" s="3" t="s">
        <v>40</v>
      </c>
      <c r="B12" s="3" t="s">
        <v>41</v>
      </c>
      <c r="C12" s="3" t="s">
        <v>19</v>
      </c>
      <c r="D12" s="3" t="s">
        <v>42</v>
      </c>
      <c r="E12" s="4" t="s">
        <v>43</v>
      </c>
      <c r="F12" s="7"/>
    </row>
    <row r="13" spans="1:6" ht="12.75">
      <c r="A13" s="3" t="s">
        <v>40</v>
      </c>
      <c r="B13" s="3" t="s">
        <v>44</v>
      </c>
      <c r="C13" s="3" t="s">
        <v>19</v>
      </c>
      <c r="D13" s="3" t="s">
        <v>45</v>
      </c>
      <c r="E13" s="4" t="s">
        <v>46</v>
      </c>
      <c r="F13" s="7"/>
    </row>
    <row r="14" spans="1:6" ht="12.75">
      <c r="A14" s="3" t="s">
        <v>40</v>
      </c>
      <c r="B14" s="3" t="s">
        <v>47</v>
      </c>
      <c r="C14" s="3" t="s">
        <v>48</v>
      </c>
      <c r="D14" s="3" t="s">
        <v>49</v>
      </c>
      <c r="E14" s="4" t="s">
        <v>50</v>
      </c>
      <c r="F14" s="7"/>
    </row>
    <row r="15" spans="1:6" ht="12.75">
      <c r="A15" s="3" t="s">
        <v>40</v>
      </c>
      <c r="B15" s="3" t="s">
        <v>51</v>
      </c>
      <c r="C15" s="3" t="s">
        <v>52</v>
      </c>
      <c r="D15" s="3" t="s">
        <v>53</v>
      </c>
      <c r="E15" s="4" t="s">
        <v>54</v>
      </c>
      <c r="F15" s="5" t="str">
        <f>HYPERLINK("http://www.hargy.com.pg/about_us.html","http://www.hargy.com.pg/about_us.html")</f>
        <v>http://www.hargy.com.pg/about_us.html</v>
      </c>
    </row>
    <row r="16" spans="1:6" ht="12.75">
      <c r="A16" s="3" t="s">
        <v>40</v>
      </c>
      <c r="B16" s="3" t="s">
        <v>55</v>
      </c>
      <c r="C16" s="3" t="s">
        <v>19</v>
      </c>
      <c r="D16" s="3" t="s">
        <v>56</v>
      </c>
      <c r="E16" s="4" t="s">
        <v>57</v>
      </c>
      <c r="F16" s="5" t="str">
        <f>HYPERLINK("http://www.rhpng.com.pg/pdfs/Oil_Palm_Plantation.pdf","http://www.rhpng.com.pg/pdfs/Oil_Palm_Plantation.pdf")</f>
        <v>http://www.rhpng.com.pg/pdfs/Oil_Palm_Plantation.pdf</v>
      </c>
    </row>
    <row r="17" spans="1:6" ht="12.75">
      <c r="A17" s="3" t="s">
        <v>40</v>
      </c>
      <c r="B17" s="3" t="s">
        <v>58</v>
      </c>
      <c r="C17" s="3" t="s">
        <v>26</v>
      </c>
      <c r="D17" s="3" t="s">
        <v>59</v>
      </c>
      <c r="E17" s="4" t="s">
        <v>60</v>
      </c>
      <c r="F17" s="7"/>
    </row>
    <row r="18" spans="1:6" ht="12.75">
      <c r="A18" s="3" t="s">
        <v>40</v>
      </c>
      <c r="B18" s="3" t="s">
        <v>61</v>
      </c>
      <c r="C18" s="3" t="s">
        <v>19</v>
      </c>
      <c r="D18" s="3" t="s">
        <v>62</v>
      </c>
      <c r="E18" s="4" t="s">
        <v>63</v>
      </c>
      <c r="F18" s="7"/>
    </row>
    <row r="19" spans="1:6" ht="12.75">
      <c r="A19" s="3" t="s">
        <v>40</v>
      </c>
      <c r="B19" s="3" t="s">
        <v>64</v>
      </c>
      <c r="C19" s="3" t="s">
        <v>19</v>
      </c>
      <c r="D19" s="3" t="s">
        <v>65</v>
      </c>
      <c r="E19" s="4" t="s">
        <v>66</v>
      </c>
      <c r="F19" s="7"/>
    </row>
    <row r="20" spans="1:6" ht="12.75">
      <c r="A20" s="3" t="s">
        <v>40</v>
      </c>
      <c r="B20" s="3" t="s">
        <v>67</v>
      </c>
      <c r="C20" s="3" t="s">
        <v>19</v>
      </c>
      <c r="D20" s="3" t="s">
        <v>68</v>
      </c>
      <c r="E20" s="4" t="s">
        <v>69</v>
      </c>
      <c r="F20" s="7"/>
    </row>
    <row r="21" spans="1:6" ht="12.75">
      <c r="A21" s="3" t="s">
        <v>40</v>
      </c>
      <c r="B21" s="3" t="s">
        <v>70</v>
      </c>
      <c r="C21" s="3" t="s">
        <v>19</v>
      </c>
      <c r="D21" s="3" t="s">
        <v>71</v>
      </c>
      <c r="E21" s="4" t="s">
        <v>72</v>
      </c>
      <c r="F21" s="7"/>
    </row>
    <row r="22" spans="1:6" ht="12.75">
      <c r="A22" s="6" t="s">
        <v>73</v>
      </c>
      <c r="B22" s="6">
        <v>10</v>
      </c>
      <c r="C22" s="7"/>
      <c r="D22" s="6" t="s">
        <v>74</v>
      </c>
      <c r="E22" s="7"/>
      <c r="F22" s="7"/>
    </row>
    <row r="23" spans="1:6" ht="12.75">
      <c r="A23" s="6" t="s">
        <v>75</v>
      </c>
      <c r="B23" s="7"/>
      <c r="C23" s="7"/>
      <c r="D23" s="6" t="s">
        <v>76</v>
      </c>
      <c r="E23" s="7"/>
      <c r="F23" s="7"/>
    </row>
  </sheetData>
  <sheetProtection selectLockedCells="1" selectUnlockedCells="1"/>
  <printOptions/>
  <pageMargins left="0.75" right="0.75" top="0.5" bottom="0.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12.57421875" defaultRowHeight="12.75"/>
  <cols>
    <col min="1" max="6" width="11.421875" style="0" customWidth="1"/>
    <col min="7" max="16384" width="11.57421875" style="0" customWidth="1"/>
  </cols>
  <sheetData/>
  <sheetProtection selectLockedCells="1" selectUnlockedCells="1"/>
  <printOptions/>
  <pageMargins left="0.75" right="0.75" top="0.5" bottom="0.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12.57421875" defaultRowHeight="12.75"/>
  <cols>
    <col min="1" max="6" width="11.421875" style="0" customWidth="1"/>
    <col min="7" max="16384" width="11.57421875" style="0" customWidth="1"/>
  </cols>
  <sheetData/>
  <sheetProtection selectLockedCells="1" selectUnlockedCells="1"/>
  <printOptions/>
  <pageMargins left="0.75" right="0.75" top="0.5" bottom="0.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